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LINA\Desktop\SGR_2021_2027\03_Harmonogramy_naborów\02_2026\02_Zmiana_11_06_2026\"/>
    </mc:Choice>
  </mc:AlternateContent>
  <bookViews>
    <workbookView xWindow="0" yWindow="0" windowWidth="23040" windowHeight="9192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 l="1"/>
  <c r="D52" i="1"/>
  <c r="D40" i="1"/>
  <c r="D56" i="1" l="1"/>
  <c r="J64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<sst xmlns="http://schemas.openxmlformats.org/spreadsheetml/2006/main" count="199" uniqueCount="133">
  <si>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</si>
  <si>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</si>
  <si>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</si>
  <si>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</si>
  <si>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</si>
  <si>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</si>
  <si>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</si>
  <si>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</si>
  <si>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</si>
  <si>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</si>
  <si>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</si>
  <si>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</si>
  <si>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</si>
  <si>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</si>
  <si>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</si>
  <si>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</si>
  <si>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</si>
  <si>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</si>
  <si>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</si>
  <si>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</si>
  <si>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</si>
  <si>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</si>
  <si>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</si>
  <si>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</si>
  <si>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</si>
  <si>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</si>
  <si>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</si>
  <si>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</si>
  <si>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5.Przygotowanie koncepcji inteligentnej wsi</t>
  </si>
  <si>
    <t>6.Poprawa dostępu do małej infrastruktury publicznej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</si>
  <si>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</si>
  <si>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</si>
  <si>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</si>
  <si>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</si>
  <si>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</si>
  <si>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</si>
  <si>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</si>
  <si>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</si>
  <si>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</si>
  <si>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</si>
  <si>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</si>
  <si>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</si>
  <si>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</si>
  <si>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</si>
  <si>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</si>
  <si>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</si>
  <si>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</si>
  <si>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</si>
  <si>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</si>
  <si>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</si>
  <si>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</si>
  <si>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</si>
  <si>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</si>
  <si>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</si>
  <si>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</si>
  <si>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</si>
  <si>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</si>
  <si>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</si>
  <si>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</si>
  <si>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</si>
  <si>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</si>
  <si>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</si>
  <si>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</si>
  <si>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</si>
  <si>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</si>
  <si>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</si>
  <si>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</si>
  <si>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</si>
  <si>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</si>
  <si>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</si>
  <si>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</si>
  <si>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</si>
  <si>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</si>
  <si>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</si>
  <si>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</si>
  <si>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</si>
  <si>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</si>
  <si>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</si>
  <si>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</si>
  <si>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</si>
  <si>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</si>
  <si>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</si>
  <si>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</si>
  <si>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</si>
  <si>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</si>
  <si>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</si>
  <si>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</si>
  <si>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</si>
  <si>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</si>
  <si>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</si>
  <si>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</si>
  <si>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</si>
  <si>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</si>
  <si>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</si>
  <si>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</si>
  <si>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</si>
  <si>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</si>
  <si>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</si>
  <si>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</si>
  <si>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</si>
  <si>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</si>
  <si>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</si>
  <si>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</si>
  <si>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</si>
  <si>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</si>
  <si>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</si>
  <si>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</si>
  <si>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</si>
  <si>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</si>
  <si>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</si>
  <si>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</si>
  <si>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</si>
  <si>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</si>
  <si>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</si>
  <si>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</si>
  <si>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</si>
  <si>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</si>
  <si>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</si>
  <si>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</si>
  <si>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</si>
  <si>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</si>
  <si>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</si>
  <si>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</si>
  <si>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</si>
  <si>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</si>
  <si>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</si>
  <si>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</si>
  <si>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</si>
  <si>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</si>
  <si>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 xml:space="preserve">7.Kształtowanie świadomości obywatelskiej </t>
  </si>
  <si>
    <t>2.3. Podejmowanie lub rozwój działalności w zakresie  nowych technologii</t>
  </si>
  <si>
    <t>2.5. Rozwijanie infrastruktury turystycznej w zakresie kąpielisk i caravaningu</t>
  </si>
  <si>
    <t>Ustka,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</si>
</sst>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showGridLines="0" tabSelected="1" topLeftCell="A27" zoomScale="110" zoomScaleNormal="110" workbookViewId="0">
      <selection activeCell="D74" sqref="D74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24" t="s">
        <v>105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9" customFormat="1" ht="12" customHeight="1" thickBot="1" x14ac:dyDescent="0.35">
      <c r="A2" s="41" t="s">
        <v>110</v>
      </c>
      <c r="B2" s="42"/>
      <c r="C2" s="22">
        <v>46064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25" t="s">
        <v>82</v>
      </c>
      <c r="L3" s="26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25" t="s">
        <v>81</v>
      </c>
      <c r="B7" s="26"/>
      <c r="C7" s="26"/>
      <c r="D7" s="27" t="s">
        <v>69</v>
      </c>
      <c r="E7" s="27"/>
      <c r="F7" s="28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106</v>
      </c>
      <c r="E10" s="13" t="s">
        <v>128</v>
      </c>
      <c r="F10" s="13" t="s">
        <v>111</v>
      </c>
      <c r="G10" s="13" t="s">
        <v>112</v>
      </c>
      <c r="H10" s="13" t="s">
        <v>2</v>
      </c>
      <c r="I10" s="13" t="s">
        <v>3</v>
      </c>
      <c r="J10" s="13" t="s">
        <v>83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29"/>
      <c r="B11" s="32"/>
      <c r="C11" s="32"/>
      <c r="D11" s="32"/>
      <c r="E11" s="7"/>
      <c r="F11" s="32"/>
      <c r="G11" s="7"/>
      <c r="H11" s="38"/>
      <c r="I11" s="38"/>
      <c r="J11" s="43"/>
      <c r="K11" s="32"/>
      <c r="L11" s="32"/>
      <c r="M11" s="35"/>
    </row>
    <row r="12" spans="1:14" s="9" customFormat="1" ht="84.9" hidden="1" customHeight="1" x14ac:dyDescent="0.3">
      <c r="A12" s="30"/>
      <c r="B12" s="33"/>
      <c r="C12" s="33"/>
      <c r="D12" s="33"/>
      <c r="E12" s="7"/>
      <c r="F12" s="33"/>
      <c r="G12" s="7"/>
      <c r="H12" s="39"/>
      <c r="I12" s="39"/>
      <c r="J12" s="44"/>
      <c r="K12" s="33"/>
      <c r="L12" s="33"/>
      <c r="M12" s="36"/>
    </row>
    <row r="13" spans="1:14" s="9" customFormat="1" ht="84.9" hidden="1" customHeight="1" x14ac:dyDescent="0.3">
      <c r="A13" s="30"/>
      <c r="B13" s="33"/>
      <c r="C13" s="33"/>
      <c r="D13" s="33"/>
      <c r="E13" s="7"/>
      <c r="F13" s="33"/>
      <c r="G13" s="7"/>
      <c r="H13" s="39"/>
      <c r="I13" s="39"/>
      <c r="J13" s="44"/>
      <c r="K13" s="33"/>
      <c r="L13" s="33"/>
      <c r="M13" s="36"/>
    </row>
    <row r="14" spans="1:14" s="9" customFormat="1" ht="84.9" hidden="1" customHeight="1" x14ac:dyDescent="0.3">
      <c r="A14" s="31"/>
      <c r="B14" s="34"/>
      <c r="C14" s="34"/>
      <c r="D14" s="34"/>
      <c r="E14" s="7"/>
      <c r="F14" s="34"/>
      <c r="G14" s="7"/>
      <c r="H14" s="40"/>
      <c r="I14" s="40"/>
      <c r="J14" s="45"/>
      <c r="K14" s="34"/>
      <c r="L14" s="34"/>
      <c r="M14" s="37"/>
    </row>
    <row r="15" spans="1:14" s="9" customFormat="1" ht="84.9" customHeight="1" x14ac:dyDescent="0.3">
      <c r="A15" s="29" t="s">
        <v>107</v>
      </c>
      <c r="B15" s="32" t="s">
        <v>98</v>
      </c>
      <c r="C15" s="32" t="s">
        <v>7</v>
      </c>
      <c r="D15" s="46" t="str">
        <f>IF(C15="","",VLOOKUP(LEFT(C15,50)&amp;"*",słownik!E2:F7,2,FALSE))</f>
        <v>I 13.1. - LEADER/Rozwój Lokalny Kierowany przez Społeczność - komponent Wdrażanie LSR</v>
      </c>
      <c r="E15" s="7" t="s">
        <v>32</v>
      </c>
      <c r="F15" s="32" t="s">
        <v>130</v>
      </c>
      <c r="G15" s="7" t="s">
        <v>41</v>
      </c>
      <c r="H15" s="38">
        <v>46303</v>
      </c>
      <c r="I15" s="38">
        <v>46325</v>
      </c>
      <c r="J15" s="43">
        <v>32608</v>
      </c>
      <c r="K15" s="32" t="s">
        <v>84</v>
      </c>
      <c r="L15" s="32" t="s">
        <v>79</v>
      </c>
      <c r="M15" s="35"/>
    </row>
    <row r="16" spans="1:14" s="9" customFormat="1" ht="84.9" customHeight="1" x14ac:dyDescent="0.3">
      <c r="A16" s="30"/>
      <c r="B16" s="33"/>
      <c r="C16" s="33"/>
      <c r="D16" s="47"/>
      <c r="E16" s="7"/>
      <c r="F16" s="33"/>
      <c r="G16" s="7"/>
      <c r="H16" s="39"/>
      <c r="I16" s="39"/>
      <c r="J16" s="44"/>
      <c r="K16" s="33"/>
      <c r="L16" s="33"/>
      <c r="M16" s="36"/>
    </row>
    <row r="17" spans="1:13" s="9" customFormat="1" ht="84.9" customHeight="1" x14ac:dyDescent="0.3">
      <c r="A17" s="30"/>
      <c r="B17" s="33"/>
      <c r="C17" s="33"/>
      <c r="D17" s="47"/>
      <c r="E17" s="7"/>
      <c r="F17" s="33"/>
      <c r="G17" s="7"/>
      <c r="H17" s="39"/>
      <c r="I17" s="39"/>
      <c r="J17" s="44"/>
      <c r="K17" s="33"/>
      <c r="L17" s="33"/>
      <c r="M17" s="36"/>
    </row>
    <row r="18" spans="1:13" s="9" customFormat="1" ht="84.9" customHeight="1" x14ac:dyDescent="0.3">
      <c r="A18" s="31"/>
      <c r="B18" s="34"/>
      <c r="C18" s="34"/>
      <c r="D18" s="48"/>
      <c r="E18" s="7"/>
      <c r="F18" s="34"/>
      <c r="G18" s="7"/>
      <c r="H18" s="40"/>
      <c r="I18" s="40"/>
      <c r="J18" s="45"/>
      <c r="K18" s="34"/>
      <c r="L18" s="34"/>
      <c r="M18" s="37"/>
    </row>
    <row r="19" spans="1:13" s="9" customFormat="1" ht="84.9" customHeight="1" x14ac:dyDescent="0.3">
      <c r="A19" s="29" t="s">
        <v>107</v>
      </c>
      <c r="B19" s="32" t="s">
        <v>98</v>
      </c>
      <c r="C19" s="32" t="s">
        <v>7</v>
      </c>
      <c r="D19" s="46" t="str">
        <f>IF(C19="","",VLOOKUP(LEFT(C19,50)&amp;"*",słownik!E2:F7,2,FALSE))</f>
        <v>I 13.1. - LEADER/Rozwój Lokalny Kierowany przez Społeczność - komponent Wdrażanie LSR</v>
      </c>
      <c r="E19" s="7" t="s">
        <v>33</v>
      </c>
      <c r="F19" s="32" t="str">
        <f>F15</f>
        <v>2.3. Podejmowanie lub rozwój działalności w zakresie  nowych technologii</v>
      </c>
      <c r="G19" s="7" t="s">
        <v>42</v>
      </c>
      <c r="H19" s="38">
        <v>46303</v>
      </c>
      <c r="I19" s="38">
        <v>46325</v>
      </c>
      <c r="J19" s="43">
        <v>37392</v>
      </c>
      <c r="K19" s="32" t="s">
        <v>84</v>
      </c>
      <c r="L19" s="32" t="s">
        <v>79</v>
      </c>
      <c r="M19" s="35"/>
    </row>
    <row r="20" spans="1:13" s="9" customFormat="1" ht="84.9" customHeight="1" x14ac:dyDescent="0.3">
      <c r="A20" s="30"/>
      <c r="B20" s="33"/>
      <c r="C20" s="33"/>
      <c r="D20" s="47"/>
      <c r="E20" s="7"/>
      <c r="F20" s="33"/>
      <c r="G20" s="7"/>
      <c r="H20" s="39"/>
      <c r="I20" s="39"/>
      <c r="J20" s="44"/>
      <c r="K20" s="52"/>
      <c r="L20" s="52"/>
      <c r="M20" s="36"/>
    </row>
    <row r="21" spans="1:13" s="9" customFormat="1" ht="84.9" customHeight="1" x14ac:dyDescent="0.3">
      <c r="A21" s="30"/>
      <c r="B21" s="33"/>
      <c r="C21" s="33"/>
      <c r="D21" s="47"/>
      <c r="E21" s="7"/>
      <c r="F21" s="33"/>
      <c r="G21" s="7"/>
      <c r="H21" s="39"/>
      <c r="I21" s="39"/>
      <c r="J21" s="44"/>
      <c r="K21" s="52"/>
      <c r="L21" s="52"/>
      <c r="M21" s="36"/>
    </row>
    <row r="22" spans="1:13" s="9" customFormat="1" ht="84.9" customHeight="1" x14ac:dyDescent="0.3">
      <c r="A22" s="30"/>
      <c r="B22" s="33"/>
      <c r="C22" s="33"/>
      <c r="D22" s="47"/>
      <c r="E22" s="7"/>
      <c r="F22" s="33"/>
      <c r="G22" s="7"/>
      <c r="H22" s="39"/>
      <c r="I22" s="39"/>
      <c r="J22" s="44"/>
      <c r="K22" s="52"/>
      <c r="L22" s="52"/>
      <c r="M22" s="36"/>
    </row>
    <row r="23" spans="1:13" s="9" customFormat="1" ht="84.9" customHeight="1" x14ac:dyDescent="0.3">
      <c r="A23" s="31"/>
      <c r="B23" s="34"/>
      <c r="C23" s="34"/>
      <c r="D23" s="48"/>
      <c r="E23" s="7"/>
      <c r="F23" s="34"/>
      <c r="G23" s="7"/>
      <c r="H23" s="40"/>
      <c r="I23" s="40"/>
      <c r="J23" s="45"/>
      <c r="K23" s="53"/>
      <c r="L23" s="53"/>
      <c r="M23" s="37"/>
    </row>
    <row r="24" spans="1:13" s="9" customFormat="1" ht="84.9" customHeight="1" x14ac:dyDescent="0.3">
      <c r="A24" s="29" t="s">
        <v>108</v>
      </c>
      <c r="B24" s="49" t="s">
        <v>22</v>
      </c>
      <c r="C24" s="32" t="s">
        <v>17</v>
      </c>
      <c r="D24" s="46" t="str">
        <f>IF(C24="","",VLOOKUP(LEFT(C24,50)&amp;"*",słownik!E2:F7,2,FALSE))</f>
        <v>FEPM.06.12 Infrastruktura turystyki – RLKS</v>
      </c>
      <c r="E24" s="7" t="s">
        <v>100</v>
      </c>
      <c r="F24" s="32" t="s">
        <v>131</v>
      </c>
      <c r="G24" s="7" t="s">
        <v>118</v>
      </c>
      <c r="H24" s="38">
        <v>46303</v>
      </c>
      <c r="I24" s="38">
        <v>46331</v>
      </c>
      <c r="J24" s="43">
        <v>618988.26</v>
      </c>
      <c r="K24" s="32" t="s">
        <v>84</v>
      </c>
      <c r="L24" s="32" t="s">
        <v>79</v>
      </c>
      <c r="M24" s="35"/>
    </row>
    <row r="25" spans="1:13" s="9" customFormat="1" ht="84.9" customHeight="1" x14ac:dyDescent="0.3">
      <c r="A25" s="30"/>
      <c r="B25" s="50"/>
      <c r="C25" s="33"/>
      <c r="D25" s="47"/>
      <c r="E25" s="7" t="s">
        <v>103</v>
      </c>
      <c r="F25" s="33"/>
      <c r="G25" s="7"/>
      <c r="H25" s="39"/>
      <c r="I25" s="39"/>
      <c r="J25" s="44"/>
      <c r="K25" s="33"/>
      <c r="L25" s="33"/>
      <c r="M25" s="36"/>
    </row>
    <row r="26" spans="1:13" s="9" customFormat="1" ht="84.9" customHeight="1" x14ac:dyDescent="0.3">
      <c r="A26" s="30"/>
      <c r="B26" s="50"/>
      <c r="C26" s="33"/>
      <c r="D26" s="47"/>
      <c r="E26" s="7"/>
      <c r="F26" s="33"/>
      <c r="G26" s="7"/>
      <c r="H26" s="39"/>
      <c r="I26" s="39"/>
      <c r="J26" s="44"/>
      <c r="K26" s="33"/>
      <c r="L26" s="33"/>
      <c r="M26" s="36"/>
    </row>
    <row r="27" spans="1:13" s="9" customFormat="1" ht="84.9" customHeight="1" x14ac:dyDescent="0.3">
      <c r="A27" s="30"/>
      <c r="B27" s="51"/>
      <c r="C27" s="33"/>
      <c r="D27" s="47"/>
      <c r="E27" s="7"/>
      <c r="F27" s="33"/>
      <c r="G27" s="7"/>
      <c r="H27" s="39"/>
      <c r="I27" s="39"/>
      <c r="J27" s="44"/>
      <c r="K27" s="33"/>
      <c r="L27" s="33"/>
      <c r="M27" s="36"/>
    </row>
    <row r="28" spans="1:13" s="9" customFormat="1" ht="84.9" customHeight="1" x14ac:dyDescent="0.3">
      <c r="A28" s="29"/>
      <c r="B28" s="32"/>
      <c r="C28" s="32"/>
      <c r="D28" s="46" t="str">
        <f>IF(C28="","",VLOOKUP(LEFT(C28,50)&amp;"*",słownik!E2:F7,2,FALSE))</f>
        <v/>
      </c>
      <c r="E28" s="7"/>
      <c r="F28" s="32"/>
      <c r="G28" s="7"/>
      <c r="H28" s="38"/>
      <c r="I28" s="38"/>
      <c r="J28" s="43"/>
      <c r="K28" s="32"/>
      <c r="L28" s="32"/>
      <c r="M28" s="35"/>
    </row>
    <row r="29" spans="1:13" s="9" customFormat="1" ht="84.9" customHeight="1" x14ac:dyDescent="0.3">
      <c r="A29" s="30"/>
      <c r="B29" s="33"/>
      <c r="C29" s="33"/>
      <c r="D29" s="47"/>
      <c r="E29" s="7"/>
      <c r="F29" s="33"/>
      <c r="G29" s="7"/>
      <c r="H29" s="39"/>
      <c r="I29" s="39"/>
      <c r="J29" s="44"/>
      <c r="K29" s="33"/>
      <c r="L29" s="33"/>
      <c r="M29" s="36"/>
    </row>
    <row r="30" spans="1:13" s="9" customFormat="1" ht="84.9" customHeight="1" x14ac:dyDescent="0.3">
      <c r="A30" s="30"/>
      <c r="B30" s="33"/>
      <c r="C30" s="33"/>
      <c r="D30" s="47"/>
      <c r="E30" s="7"/>
      <c r="F30" s="33"/>
      <c r="G30" s="7"/>
      <c r="H30" s="39"/>
      <c r="I30" s="39"/>
      <c r="J30" s="44"/>
      <c r="K30" s="33"/>
      <c r="L30" s="33"/>
      <c r="M30" s="36"/>
    </row>
    <row r="31" spans="1:13" s="9" customFormat="1" ht="84.9" customHeight="1" x14ac:dyDescent="0.3">
      <c r="A31" s="30"/>
      <c r="B31" s="33"/>
      <c r="C31" s="33"/>
      <c r="D31" s="47"/>
      <c r="E31" s="7"/>
      <c r="F31" s="33"/>
      <c r="G31" s="7"/>
      <c r="H31" s="39"/>
      <c r="I31" s="39"/>
      <c r="J31" s="44"/>
      <c r="K31" s="33"/>
      <c r="L31" s="33"/>
      <c r="M31" s="36"/>
    </row>
    <row r="32" spans="1:13" s="9" customFormat="1" ht="84.9" customHeight="1" x14ac:dyDescent="0.3">
      <c r="A32" s="29"/>
      <c r="B32" s="32"/>
      <c r="C32" s="32"/>
      <c r="D32" s="46" t="str">
        <f>IF(C32="","",VLOOKUP(LEFT(C32,50)&amp;"*",słownik!E2:F7,2,FALSE))</f>
        <v/>
      </c>
      <c r="E32" s="7"/>
      <c r="F32" s="32"/>
      <c r="G32" s="7"/>
      <c r="H32" s="38"/>
      <c r="I32" s="38"/>
      <c r="J32" s="43"/>
      <c r="K32" s="32"/>
      <c r="L32" s="32"/>
      <c r="M32" s="35"/>
    </row>
    <row r="33" spans="1:13" s="9" customFormat="1" ht="84.9" customHeight="1" x14ac:dyDescent="0.3">
      <c r="A33" s="30"/>
      <c r="B33" s="33"/>
      <c r="C33" s="33"/>
      <c r="D33" s="47"/>
      <c r="E33" s="7"/>
      <c r="F33" s="33"/>
      <c r="G33" s="7"/>
      <c r="H33" s="39"/>
      <c r="I33" s="39"/>
      <c r="J33" s="44"/>
      <c r="K33" s="33"/>
      <c r="L33" s="33"/>
      <c r="M33" s="36"/>
    </row>
    <row r="34" spans="1:13" s="9" customFormat="1" ht="84.9" customHeight="1" x14ac:dyDescent="0.3">
      <c r="A34" s="30"/>
      <c r="B34" s="33"/>
      <c r="C34" s="33"/>
      <c r="D34" s="47"/>
      <c r="E34" s="7"/>
      <c r="F34" s="33"/>
      <c r="G34" s="7"/>
      <c r="H34" s="39"/>
      <c r="I34" s="39"/>
      <c r="J34" s="44"/>
      <c r="K34" s="33"/>
      <c r="L34" s="33"/>
      <c r="M34" s="36"/>
    </row>
    <row r="35" spans="1:13" s="9" customFormat="1" ht="84.9" customHeight="1" x14ac:dyDescent="0.3">
      <c r="A35" s="30"/>
      <c r="B35" s="33"/>
      <c r="C35" s="33"/>
      <c r="D35" s="47"/>
      <c r="E35" s="7"/>
      <c r="F35" s="33"/>
      <c r="G35" s="7"/>
      <c r="H35" s="39"/>
      <c r="I35" s="39"/>
      <c r="J35" s="44"/>
      <c r="K35" s="33"/>
      <c r="L35" s="33"/>
      <c r="M35" s="36"/>
    </row>
    <row r="36" spans="1:13" s="9" customFormat="1" ht="84.9" customHeight="1" x14ac:dyDescent="0.3">
      <c r="A36" s="29"/>
      <c r="B36" s="32"/>
      <c r="C36" s="32"/>
      <c r="D36" s="46" t="str">
        <f>IF(C36="","",VLOOKUP(LEFT(C36,50)&amp;"*",słownik!E2:F7,2,FALSE))</f>
        <v/>
      </c>
      <c r="E36" s="7"/>
      <c r="F36" s="32"/>
      <c r="G36" s="7"/>
      <c r="H36" s="38"/>
      <c r="I36" s="38"/>
      <c r="J36" s="43"/>
      <c r="K36" s="32"/>
      <c r="L36" s="32"/>
      <c r="M36" s="35"/>
    </row>
    <row r="37" spans="1:13" s="9" customFormat="1" ht="84.9" customHeight="1" x14ac:dyDescent="0.3">
      <c r="A37" s="30"/>
      <c r="B37" s="33"/>
      <c r="C37" s="33"/>
      <c r="D37" s="47"/>
      <c r="E37" s="7"/>
      <c r="F37" s="33"/>
      <c r="G37" s="7"/>
      <c r="H37" s="39"/>
      <c r="I37" s="39"/>
      <c r="J37" s="44"/>
      <c r="K37" s="33"/>
      <c r="L37" s="33"/>
      <c r="M37" s="36"/>
    </row>
    <row r="38" spans="1:13" s="9" customFormat="1" ht="84.9" customHeight="1" x14ac:dyDescent="0.3">
      <c r="A38" s="30"/>
      <c r="B38" s="33"/>
      <c r="C38" s="33"/>
      <c r="D38" s="47"/>
      <c r="E38" s="7"/>
      <c r="F38" s="33"/>
      <c r="G38" s="7"/>
      <c r="H38" s="39"/>
      <c r="I38" s="39"/>
      <c r="J38" s="44"/>
      <c r="K38" s="33"/>
      <c r="L38" s="33"/>
      <c r="M38" s="36"/>
    </row>
    <row r="39" spans="1:13" s="9" customFormat="1" ht="84.9" customHeight="1" thickBot="1" x14ac:dyDescent="0.35">
      <c r="A39" s="65"/>
      <c r="B39" s="64"/>
      <c r="C39" s="64"/>
      <c r="D39" s="66"/>
      <c r="E39" s="8"/>
      <c r="F39" s="64"/>
      <c r="G39" s="8"/>
      <c r="H39" s="62"/>
      <c r="I39" s="62"/>
      <c r="J39" s="63"/>
      <c r="K39" s="64"/>
      <c r="L39" s="64"/>
      <c r="M39" s="61"/>
    </row>
    <row r="40" spans="1:13" s="9" customFormat="1" ht="84.9" customHeight="1" x14ac:dyDescent="0.3">
      <c r="A40" s="29"/>
      <c r="B40" s="32"/>
      <c r="C40" s="32"/>
      <c r="D40" s="46" t="str">
        <f>IF(C40="","",VLOOKUP(LEFT(C40,50)&amp;"*",słownik!E2:F7,2,FALSE))</f>
        <v/>
      </c>
      <c r="E40" s="7"/>
      <c r="F40" s="32"/>
      <c r="G40" s="7"/>
      <c r="H40" s="38"/>
      <c r="I40" s="38"/>
      <c r="J40" s="43"/>
      <c r="K40" s="32"/>
      <c r="L40" s="32"/>
      <c r="M40" s="35"/>
    </row>
    <row r="41" spans="1:13" s="9" customFormat="1" ht="84.9" customHeight="1" x14ac:dyDescent="0.3">
      <c r="A41" s="30"/>
      <c r="B41" s="33"/>
      <c r="C41" s="33"/>
      <c r="D41" s="47"/>
      <c r="E41" s="7"/>
      <c r="F41" s="33"/>
      <c r="G41" s="7"/>
      <c r="H41" s="39"/>
      <c r="I41" s="39"/>
      <c r="J41" s="44"/>
      <c r="K41" s="33"/>
      <c r="L41" s="33"/>
      <c r="M41" s="36"/>
    </row>
    <row r="42" spans="1:13" s="9" customFormat="1" ht="84.9" customHeight="1" x14ac:dyDescent="0.3">
      <c r="A42" s="30"/>
      <c r="B42" s="33"/>
      <c r="C42" s="33"/>
      <c r="D42" s="47"/>
      <c r="E42" s="7"/>
      <c r="F42" s="33"/>
      <c r="G42" s="7"/>
      <c r="H42" s="39"/>
      <c r="I42" s="39"/>
      <c r="J42" s="44"/>
      <c r="K42" s="33"/>
      <c r="L42" s="33"/>
      <c r="M42" s="36"/>
    </row>
    <row r="43" spans="1:13" s="9" customFormat="1" ht="84.9" customHeight="1" x14ac:dyDescent="0.3">
      <c r="A43" s="31"/>
      <c r="B43" s="34"/>
      <c r="C43" s="34"/>
      <c r="D43" s="48"/>
      <c r="E43" s="7"/>
      <c r="F43" s="34"/>
      <c r="G43" s="7"/>
      <c r="H43" s="40"/>
      <c r="I43" s="40"/>
      <c r="J43" s="45"/>
      <c r="K43" s="34"/>
      <c r="L43" s="34"/>
      <c r="M43" s="37"/>
    </row>
    <row r="44" spans="1:13" s="9" customFormat="1" ht="84.9" customHeight="1" x14ac:dyDescent="0.3">
      <c r="A44" s="29"/>
      <c r="B44" s="32"/>
      <c r="C44" s="32"/>
      <c r="D44" s="46" t="str">
        <f>IF(C44="","",VLOOKUP(LEFT(C44,50)&amp;"*",słownik!E2:F7,2,FALSE))</f>
        <v/>
      </c>
      <c r="E44" s="7"/>
      <c r="F44" s="32"/>
      <c r="G44" s="7"/>
      <c r="H44" s="38"/>
      <c r="I44" s="38"/>
      <c r="J44" s="43"/>
      <c r="K44" s="32"/>
      <c r="L44" s="32"/>
      <c r="M44" s="35"/>
    </row>
    <row r="45" spans="1:13" s="9" customFormat="1" ht="84.9" customHeight="1" x14ac:dyDescent="0.3">
      <c r="A45" s="30"/>
      <c r="B45" s="33"/>
      <c r="C45" s="33"/>
      <c r="D45" s="47"/>
      <c r="E45" s="7"/>
      <c r="F45" s="33"/>
      <c r="G45" s="7"/>
      <c r="H45" s="39"/>
      <c r="I45" s="39"/>
      <c r="J45" s="44"/>
      <c r="K45" s="33"/>
      <c r="L45" s="33"/>
      <c r="M45" s="36"/>
    </row>
    <row r="46" spans="1:13" s="9" customFormat="1" ht="84.9" customHeight="1" x14ac:dyDescent="0.3">
      <c r="A46" s="30"/>
      <c r="B46" s="33"/>
      <c r="C46" s="33"/>
      <c r="D46" s="47"/>
      <c r="E46" s="7"/>
      <c r="F46" s="33"/>
      <c r="G46" s="7"/>
      <c r="H46" s="39"/>
      <c r="I46" s="39"/>
      <c r="J46" s="44"/>
      <c r="K46" s="33"/>
      <c r="L46" s="33"/>
      <c r="M46" s="36"/>
    </row>
    <row r="47" spans="1:13" s="9" customFormat="1" ht="84.9" customHeight="1" x14ac:dyDescent="0.3">
      <c r="A47" s="30"/>
      <c r="B47" s="33"/>
      <c r="C47" s="33"/>
      <c r="D47" s="47"/>
      <c r="E47" s="7"/>
      <c r="F47" s="33"/>
      <c r="G47" s="7"/>
      <c r="H47" s="39"/>
      <c r="I47" s="39"/>
      <c r="J47" s="44"/>
      <c r="K47" s="33"/>
      <c r="L47" s="33"/>
      <c r="M47" s="36"/>
    </row>
    <row r="48" spans="1:13" s="9" customFormat="1" ht="84.9" customHeight="1" x14ac:dyDescent="0.3">
      <c r="A48" s="29"/>
      <c r="B48" s="32"/>
      <c r="C48" s="32"/>
      <c r="D48" s="46" t="str">
        <f>IF(C48="","",VLOOKUP(LEFT(C48,50)&amp;"*",słownik!E2:F7,2,FALSE))</f>
        <v/>
      </c>
      <c r="E48" s="7"/>
      <c r="F48" s="32"/>
      <c r="G48" s="7"/>
      <c r="H48" s="38"/>
      <c r="I48" s="38"/>
      <c r="J48" s="43"/>
      <c r="K48" s="32"/>
      <c r="L48" s="32"/>
      <c r="M48" s="35"/>
    </row>
    <row r="49" spans="1:13" s="9" customFormat="1" ht="84.9" customHeight="1" x14ac:dyDescent="0.3">
      <c r="A49" s="30"/>
      <c r="B49" s="33"/>
      <c r="C49" s="33"/>
      <c r="D49" s="47"/>
      <c r="E49" s="7"/>
      <c r="F49" s="33"/>
      <c r="G49" s="7"/>
      <c r="H49" s="39"/>
      <c r="I49" s="39"/>
      <c r="J49" s="44"/>
      <c r="K49" s="33"/>
      <c r="L49" s="33"/>
      <c r="M49" s="36"/>
    </row>
    <row r="50" spans="1:13" s="9" customFormat="1" ht="84.9" customHeight="1" x14ac:dyDescent="0.3">
      <c r="A50" s="30"/>
      <c r="B50" s="33"/>
      <c r="C50" s="33"/>
      <c r="D50" s="47"/>
      <c r="E50" s="7"/>
      <c r="F50" s="33"/>
      <c r="G50" s="7"/>
      <c r="H50" s="39"/>
      <c r="I50" s="39"/>
      <c r="J50" s="44"/>
      <c r="K50" s="33"/>
      <c r="L50" s="33"/>
      <c r="M50" s="36"/>
    </row>
    <row r="51" spans="1:13" s="9" customFormat="1" ht="84.9" customHeight="1" thickBot="1" x14ac:dyDescent="0.35">
      <c r="A51" s="65"/>
      <c r="B51" s="64"/>
      <c r="C51" s="64"/>
      <c r="D51" s="66"/>
      <c r="E51" s="8"/>
      <c r="F51" s="64"/>
      <c r="G51" s="8"/>
      <c r="H51" s="62"/>
      <c r="I51" s="62"/>
      <c r="J51" s="63"/>
      <c r="K51" s="64"/>
      <c r="L51" s="64"/>
      <c r="M51" s="61"/>
    </row>
    <row r="52" spans="1:13" s="9" customFormat="1" ht="84.9" customHeight="1" x14ac:dyDescent="0.3">
      <c r="A52" s="29"/>
      <c r="B52" s="32"/>
      <c r="C52" s="32"/>
      <c r="D52" s="46" t="str">
        <f>IF(C52="","",VLOOKUP(LEFT(C52,50)&amp;"*",słownik!E2:F7,2,FALSE))</f>
        <v/>
      </c>
      <c r="E52" s="7"/>
      <c r="F52" s="32"/>
      <c r="G52" s="7"/>
      <c r="H52" s="38"/>
      <c r="I52" s="38"/>
      <c r="J52" s="43"/>
      <c r="K52" s="32"/>
      <c r="L52" s="32"/>
      <c r="M52" s="35"/>
    </row>
    <row r="53" spans="1:13" s="9" customFormat="1" ht="84.9" customHeight="1" x14ac:dyDescent="0.3">
      <c r="A53" s="30"/>
      <c r="B53" s="33"/>
      <c r="C53" s="33"/>
      <c r="D53" s="47"/>
      <c r="E53" s="7"/>
      <c r="F53" s="33"/>
      <c r="G53" s="7"/>
      <c r="H53" s="39"/>
      <c r="I53" s="39"/>
      <c r="J53" s="44"/>
      <c r="K53" s="33"/>
      <c r="L53" s="33"/>
      <c r="M53" s="36"/>
    </row>
    <row r="54" spans="1:13" s="9" customFormat="1" ht="84.9" customHeight="1" x14ac:dyDescent="0.3">
      <c r="A54" s="30"/>
      <c r="B54" s="33"/>
      <c r="C54" s="33"/>
      <c r="D54" s="47"/>
      <c r="E54" s="7"/>
      <c r="F54" s="33"/>
      <c r="G54" s="7"/>
      <c r="H54" s="39"/>
      <c r="I54" s="39"/>
      <c r="J54" s="44"/>
      <c r="K54" s="33"/>
      <c r="L54" s="33"/>
      <c r="M54" s="36"/>
    </row>
    <row r="55" spans="1:13" s="9" customFormat="1" ht="84.9" customHeight="1" x14ac:dyDescent="0.3">
      <c r="A55" s="31"/>
      <c r="B55" s="34"/>
      <c r="C55" s="34"/>
      <c r="D55" s="48"/>
      <c r="E55" s="7"/>
      <c r="F55" s="34"/>
      <c r="G55" s="7"/>
      <c r="H55" s="40"/>
      <c r="I55" s="40"/>
      <c r="J55" s="45"/>
      <c r="K55" s="34"/>
      <c r="L55" s="34"/>
      <c r="M55" s="37"/>
    </row>
    <row r="56" spans="1:13" s="9" customFormat="1" ht="84.9" customHeight="1" x14ac:dyDescent="0.3">
      <c r="A56" s="29"/>
      <c r="B56" s="32"/>
      <c r="C56" s="32"/>
      <c r="D56" s="46" t="str">
        <f>IF(C56="","",VLOOKUP(LEFT(C56,50)&amp;"*",słownik!E2:F7,2,FALSE))</f>
        <v/>
      </c>
      <c r="E56" s="7"/>
      <c r="F56" s="32"/>
      <c r="G56" s="7"/>
      <c r="H56" s="38"/>
      <c r="I56" s="38"/>
      <c r="J56" s="43"/>
      <c r="K56" s="32"/>
      <c r="L56" s="32"/>
      <c r="M56" s="35"/>
    </row>
    <row r="57" spans="1:13" s="9" customFormat="1" ht="84.9" customHeight="1" x14ac:dyDescent="0.3">
      <c r="A57" s="30"/>
      <c r="B57" s="33"/>
      <c r="C57" s="33"/>
      <c r="D57" s="47"/>
      <c r="E57" s="7"/>
      <c r="F57" s="33"/>
      <c r="G57" s="7"/>
      <c r="H57" s="39"/>
      <c r="I57" s="39"/>
      <c r="J57" s="44"/>
      <c r="K57" s="33"/>
      <c r="L57" s="33"/>
      <c r="M57" s="36"/>
    </row>
    <row r="58" spans="1:13" s="9" customFormat="1" ht="84.9" customHeight="1" x14ac:dyDescent="0.3">
      <c r="A58" s="30"/>
      <c r="B58" s="33"/>
      <c r="C58" s="33"/>
      <c r="D58" s="47"/>
      <c r="E58" s="7"/>
      <c r="F58" s="33"/>
      <c r="G58" s="7"/>
      <c r="H58" s="39"/>
      <c r="I58" s="39"/>
      <c r="J58" s="44"/>
      <c r="K58" s="33"/>
      <c r="L58" s="33"/>
      <c r="M58" s="36"/>
    </row>
    <row r="59" spans="1:13" s="9" customFormat="1" ht="84.9" customHeight="1" x14ac:dyDescent="0.3">
      <c r="A59" s="31"/>
      <c r="B59" s="34"/>
      <c r="C59" s="34"/>
      <c r="D59" s="48"/>
      <c r="E59" s="7"/>
      <c r="F59" s="34"/>
      <c r="G59" s="7"/>
      <c r="H59" s="40"/>
      <c r="I59" s="40"/>
      <c r="J59" s="45"/>
      <c r="K59" s="34"/>
      <c r="L59" s="34"/>
      <c r="M59" s="37"/>
    </row>
    <row r="60" spans="1:13" s="9" customFormat="1" ht="84.9" customHeight="1" x14ac:dyDescent="0.3">
      <c r="A60" s="29"/>
      <c r="B60" s="32"/>
      <c r="C60" s="32"/>
      <c r="D60" s="46" t="str">
        <f>IF(C60="","",VLOOKUP(LEFT(C60,50)&amp;"*",słownik!E2:F7,2,FALSE))</f>
        <v/>
      </c>
      <c r="E60" s="7"/>
      <c r="F60" s="32"/>
      <c r="G60" s="7"/>
      <c r="H60" s="38"/>
      <c r="I60" s="38"/>
      <c r="J60" s="43"/>
      <c r="K60" s="32"/>
      <c r="L60" s="32"/>
      <c r="M60" s="35"/>
    </row>
    <row r="61" spans="1:13" s="9" customFormat="1" ht="84.9" customHeight="1" x14ac:dyDescent="0.3">
      <c r="A61" s="30"/>
      <c r="B61" s="33"/>
      <c r="C61" s="33"/>
      <c r="D61" s="47"/>
      <c r="E61" s="7"/>
      <c r="F61" s="33"/>
      <c r="G61" s="7"/>
      <c r="H61" s="39"/>
      <c r="I61" s="39"/>
      <c r="J61" s="44"/>
      <c r="K61" s="33"/>
      <c r="L61" s="33"/>
      <c r="M61" s="36"/>
    </row>
    <row r="62" spans="1:13" s="9" customFormat="1" ht="84.9" customHeight="1" x14ac:dyDescent="0.3">
      <c r="A62" s="30"/>
      <c r="B62" s="33"/>
      <c r="C62" s="33"/>
      <c r="D62" s="47"/>
      <c r="E62" s="7"/>
      <c r="F62" s="33"/>
      <c r="G62" s="7"/>
      <c r="H62" s="39"/>
      <c r="I62" s="39"/>
      <c r="J62" s="44"/>
      <c r="K62" s="33"/>
      <c r="L62" s="33"/>
      <c r="M62" s="36"/>
    </row>
    <row r="63" spans="1:13" s="9" customFormat="1" ht="84.9" customHeight="1" x14ac:dyDescent="0.3">
      <c r="A63" s="31"/>
      <c r="B63" s="34"/>
      <c r="C63" s="34"/>
      <c r="D63" s="48"/>
      <c r="E63" s="7"/>
      <c r="F63" s="34"/>
      <c r="G63" s="7"/>
      <c r="H63" s="40"/>
      <c r="I63" s="40"/>
      <c r="J63" s="45"/>
      <c r="K63" s="34"/>
      <c r="L63" s="34"/>
      <c r="M63" s="37"/>
    </row>
    <row r="64" spans="1:13" x14ac:dyDescent="0.3">
      <c r="A64" s="15"/>
      <c r="B64" s="16"/>
      <c r="C64" s="16"/>
      <c r="D64" s="16"/>
      <c r="E64" s="16"/>
      <c r="F64" s="16"/>
      <c r="G64" s="15"/>
      <c r="H64" s="17"/>
      <c r="I64" s="57" t="s">
        <v>94</v>
      </c>
      <c r="J64" s="59">
        <f>SUM(J15:J63)</f>
        <v>688988.26</v>
      </c>
      <c r="K64" s="15"/>
      <c r="L64" s="15"/>
      <c r="M64" s="15"/>
    </row>
    <row r="65" spans="1:10" ht="15" thickBot="1" x14ac:dyDescent="0.35">
      <c r="A65" s="18" t="s">
        <v>113</v>
      </c>
      <c r="I65" s="58"/>
      <c r="J65" s="60"/>
    </row>
    <row r="66" spans="1:10" ht="15" thickBot="1" x14ac:dyDescent="0.35">
      <c r="A66" s="19" t="s">
        <v>114</v>
      </c>
    </row>
    <row r="67" spans="1:10" x14ac:dyDescent="0.3">
      <c r="C67" s="67" t="s">
        <v>132</v>
      </c>
      <c r="E67" s="69"/>
      <c r="F67" s="70"/>
      <c r="G67" s="70"/>
      <c r="H67" s="70"/>
      <c r="I67" s="70"/>
      <c r="J67" s="71"/>
    </row>
    <row r="68" spans="1:10" ht="33.75" customHeight="1" x14ac:dyDescent="0.3">
      <c r="C68" s="68"/>
      <c r="E68" s="72"/>
      <c r="F68" s="73"/>
      <c r="G68" s="73"/>
      <c r="H68" s="73"/>
      <c r="I68" s="73"/>
      <c r="J68" s="74"/>
    </row>
    <row r="69" spans="1:10" ht="15" thickBot="1" x14ac:dyDescent="0.35">
      <c r="C69" s="20" t="s">
        <v>92</v>
      </c>
      <c r="D69" s="21"/>
      <c r="E69" s="54" t="s">
        <v>93</v>
      </c>
      <c r="F69" s="55"/>
      <c r="G69" s="55"/>
      <c r="H69" s="55"/>
      <c r="I69" s="55"/>
      <c r="J69" s="56"/>
    </row>
    <row r="70" spans="1:10" x14ac:dyDescent="0.3"/>
    <row r="74" spans="1:10" x14ac:dyDescent="0.3"/>
    <row r="75" spans="1:10" x14ac:dyDescent="0.3"/>
    <row r="76" spans="1:10" x14ac:dyDescent="0.3"/>
    <row r="77" spans="1:10" x14ac:dyDescent="0.3"/>
  </sheetData>
  <sheetProtection algorithmName="SHA-512" hashValue="J+TqLREXj1YW2eDsFYWhrn5YYM240onb5z8lYSEylQqEpVZGVr06wY+AhYXSGF7Bh3OGuh/xcnCvJW7GNwm+eA==" saltValue="d9QbBbAOcrUT2OuTJggFMg==" spinCount="100000" sheet="1" insertRows="0" deleteRows="0"/>
  <mergeCells count="153"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B40:B43"/>
    <mergeCell ref="L60:L63"/>
    <mergeCell ref="M60:M6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A60:A63"/>
    <mergeCell ref="B60:B63"/>
    <mergeCell ref="C60:C63"/>
    <mergeCell ref="D60:D63"/>
    <mergeCell ref="F60:F63"/>
    <mergeCell ref="H60:H63"/>
    <mergeCell ref="I60:I63"/>
    <mergeCell ref="J60:J63"/>
    <mergeCell ref="K60:K63"/>
    <mergeCell ref="A52:A55"/>
    <mergeCell ref="A56:A59"/>
    <mergeCell ref="B52:B55"/>
    <mergeCell ref="A36:A39"/>
    <mergeCell ref="C36:C39"/>
    <mergeCell ref="D36:D39"/>
    <mergeCell ref="B32:B35"/>
    <mergeCell ref="F32:F35"/>
    <mergeCell ref="F36:F39"/>
    <mergeCell ref="C67:C68"/>
    <mergeCell ref="E67:J68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D56:D59"/>
    <mergeCell ref="A40:A43"/>
    <mergeCell ref="E69:J69"/>
    <mergeCell ref="I64:I65"/>
    <mergeCell ref="J64:J65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B28:B31"/>
    <mergeCell ref="F28:F31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B15:B18"/>
    <mergeCell ref="A19:A23"/>
    <mergeCell ref="C19:C23"/>
    <mergeCell ref="B19:B23"/>
    <mergeCell ref="D19:D23"/>
    <mergeCell ref="A24:A27"/>
    <mergeCell ref="C24:C27"/>
    <mergeCell ref="D24:D27"/>
    <mergeCell ref="F24:F27"/>
    <mergeCell ref="B24:B27"/>
    <mergeCell ref="F19:F23"/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</mergeCells>
  <phoneticPr fontId="11" type="noConversion"/>
  <pageMargins left="0.7" right="0.7" top="0.75" bottom="0.75" header="0.3" footer="0.3"/>
  <pageSetup paperSize="9" scale="5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>
          <x14:formula1>
            <xm:f>słownik!$E$44:$E$49</xm:f>
          </x14:formula1>
          <xm:sqref>M3</xm:sqref>
        </x14:dataValidation>
        <x14:dataValidation type="list" allowBlank="1" showInputMessage="1" showErrorMessage="1">
          <x14:formula1>
            <xm:f>słownik!$F$10:$F$24</xm:f>
          </x14:formula1>
          <xm:sqref>D7:F7</xm:sqref>
        </x14:dataValidation>
        <x14:dataValidation type="list" allowBlank="1" showInputMessage="1" showErrorMessage="1">
          <x14:formula1>
            <xm:f>słownik!$H$2:$H$3</xm:f>
          </x14:formula1>
          <xm:sqref>A32 A11 A28 A36 A15:A24 A40:A44 A48 A52:A63</xm:sqref>
        </x14:dataValidation>
        <x14:dataValidation type="list" allowBlank="1" showInputMessage="1" showErrorMessage="1">
          <x14:formula1>
            <xm:f>słownik!$A$46:$A$78</xm:f>
          </x14:formula1>
          <xm:sqref>G11:G64</xm:sqref>
        </x14:dataValidation>
        <x14:dataValidation type="list" allowBlank="1" showInputMessage="1" showErrorMessage="1">
          <x14:formula1>
            <xm:f>słownik!$E$67:$E$68</xm:f>
          </x14:formula1>
          <xm:sqref>K11:K19 K24:K63</xm:sqref>
        </x14:dataValidation>
        <x14:dataValidation type="list" allowBlank="1" showInputMessage="1" showErrorMessage="1">
          <x14:formula1>
            <xm:f>słownik!$B$81:$B$85</xm:f>
          </x14:formula1>
          <xm:sqref>L11:L19 L24:L63</xm:sqref>
        </x14:dataValidation>
        <x14:dataValidation type="list" allowBlank="1" showInputMessage="1" showErrorMessage="1">
          <x14:formula1>
            <xm:f>OFFSET(słownik!B32,MATCH(B64,słownik!A33:A38,0),0,COUNTIF(słownik!A33:A38,B64),1)</xm:f>
          </x14:formula1>
          <xm:sqref>C64</xm:sqref>
        </x14:dataValidation>
        <x14:dataValidation type="list" allowBlank="1" showInputMessage="1" showErrorMessage="1">
          <x14:formula1>
            <xm:f>OFFSET(słownik!B40,MATCH(A64,słownik!A41:A44,0),0,COUNTIF(słownik!A41:A44,A64),1)</xm:f>
          </x14:formula1>
          <xm:sqref>B64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>
          <x14:formula1>
            <xm:f>OFFSET(słownik!B15,MATCH(D52,słownik!A16:A41,0),0,COUNTIF(słownik!A16:A41,D52),1)</xm:f>
          </x14:formula1>
          <xm:sqref>E63 E55</xm:sqref>
        </x14:dataValidation>
        <x14:dataValidation type="list" allowBlank="1" showInputMessage="1" showErrorMessage="1">
          <x14:formula1>
            <xm:f>OFFSET(słownik!B1,MATCH(B60,słownik!A2:A7,0),0,COUNTIF(słownik!A2:A7,B60),1)</xm:f>
          </x14:formula1>
          <xm:sqref>C60:C63</xm:sqref>
        </x14:dataValidation>
        <x14:dataValidation type="list" allowBlank="1" showInputMessage="1" showErrorMessage="1">
          <x14:formula1>
            <xm:f>OFFSET(słownik!B9,MATCH(A60,słownik!A10:A13,0),0,COUNTIF(słownik!A10:A13,A60),1)</xm:f>
          </x14:formula1>
          <xm:sqref>B60:B63</xm:sqref>
        </x14:dataValidation>
        <x14:dataValidation type="list" allowBlank="1" showInputMessage="1" showErrorMessage="1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zoomScale="130" zoomScaleNormal="130" workbookViewId="0">
      <selection activeCell="B26" sqref="B26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85</v>
      </c>
      <c r="F1" s="1" t="s">
        <v>18</v>
      </c>
      <c r="H1" s="1" t="s">
        <v>0</v>
      </c>
    </row>
    <row r="2" spans="1:12" ht="26.25" customHeight="1" x14ac:dyDescent="0.2">
      <c r="A2" s="1" t="s">
        <v>98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107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95</v>
      </c>
      <c r="F3" s="1" t="s">
        <v>11</v>
      </c>
      <c r="H3" s="6" t="s">
        <v>108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96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97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75" t="s">
        <v>21</v>
      </c>
      <c r="B9" s="75"/>
      <c r="F9" s="1" t="s">
        <v>48</v>
      </c>
    </row>
    <row r="10" spans="1:12" x14ac:dyDescent="0.2">
      <c r="A10" s="1" t="s">
        <v>108</v>
      </c>
      <c r="B10" s="1" t="s">
        <v>23</v>
      </c>
      <c r="F10" s="1" t="s">
        <v>63</v>
      </c>
    </row>
    <row r="11" spans="1:12" x14ac:dyDescent="0.2">
      <c r="A11" s="1" t="s">
        <v>108</v>
      </c>
      <c r="B11" s="1" t="s">
        <v>20</v>
      </c>
      <c r="F11" s="1" t="s">
        <v>64</v>
      </c>
    </row>
    <row r="12" spans="1:12" x14ac:dyDescent="0.2">
      <c r="A12" s="1" t="s">
        <v>108</v>
      </c>
      <c r="B12" s="1" t="s">
        <v>22</v>
      </c>
      <c r="F12" s="1" t="s">
        <v>65</v>
      </c>
    </row>
    <row r="13" spans="1:12" x14ac:dyDescent="0.2">
      <c r="A13" s="1" t="s">
        <v>107</v>
      </c>
      <c r="B13" s="1" t="s">
        <v>98</v>
      </c>
      <c r="F13" s="1" t="s">
        <v>66</v>
      </c>
    </row>
    <row r="14" spans="1:12" x14ac:dyDescent="0.2">
      <c r="F14" s="1" t="s">
        <v>67</v>
      </c>
    </row>
    <row r="15" spans="1:12" x14ac:dyDescent="0.2">
      <c r="B15" s="1" t="s">
        <v>25</v>
      </c>
      <c r="F15" s="1" t="s">
        <v>68</v>
      </c>
    </row>
    <row r="16" spans="1:12" ht="18.75" customHeight="1" x14ac:dyDescent="0.2">
      <c r="A16" s="1" t="s">
        <v>24</v>
      </c>
      <c r="B16" s="5" t="s">
        <v>32</v>
      </c>
      <c r="F16" s="1" t="s">
        <v>69</v>
      </c>
    </row>
    <row r="17" spans="1:6" ht="20.25" customHeight="1" x14ac:dyDescent="0.2">
      <c r="A17" s="1" t="s">
        <v>24</v>
      </c>
      <c r="B17" s="5" t="s">
        <v>33</v>
      </c>
      <c r="F17" s="1" t="s">
        <v>126</v>
      </c>
    </row>
    <row r="18" spans="1:6" ht="19.2" x14ac:dyDescent="0.2">
      <c r="A18" s="1" t="s">
        <v>24</v>
      </c>
      <c r="B18" s="2" t="s">
        <v>34</v>
      </c>
      <c r="F18" s="1" t="s">
        <v>70</v>
      </c>
    </row>
    <row r="19" spans="1:6" ht="19.2" x14ac:dyDescent="0.2">
      <c r="A19" s="1" t="s">
        <v>24</v>
      </c>
      <c r="B19" s="5" t="s">
        <v>35</v>
      </c>
      <c r="F19" s="1" t="s">
        <v>71</v>
      </c>
    </row>
    <row r="20" spans="1:6" ht="19.5" customHeight="1" x14ac:dyDescent="0.2">
      <c r="A20" s="1" t="s">
        <v>24</v>
      </c>
      <c r="B20" s="5" t="s">
        <v>36</v>
      </c>
      <c r="F20" s="1" t="s">
        <v>72</v>
      </c>
    </row>
    <row r="21" spans="1:6" ht="19.2" x14ac:dyDescent="0.2">
      <c r="A21" s="1" t="s">
        <v>24</v>
      </c>
      <c r="B21" s="5" t="s">
        <v>26</v>
      </c>
      <c r="F21" s="1" t="s">
        <v>73</v>
      </c>
    </row>
    <row r="22" spans="1:6" x14ac:dyDescent="0.2">
      <c r="A22" s="1" t="s">
        <v>24</v>
      </c>
      <c r="B22" s="1" t="s">
        <v>27</v>
      </c>
      <c r="F22" s="1" t="s">
        <v>74</v>
      </c>
    </row>
    <row r="23" spans="1:6" x14ac:dyDescent="0.2">
      <c r="A23" s="1" t="s">
        <v>24</v>
      </c>
      <c r="F23" s="1" t="s">
        <v>75</v>
      </c>
    </row>
    <row r="24" spans="1:6" x14ac:dyDescent="0.2">
      <c r="A24" s="1" t="s">
        <v>24</v>
      </c>
      <c r="B24" s="1" t="s">
        <v>28</v>
      </c>
      <c r="F24" s="1" t="s">
        <v>76</v>
      </c>
    </row>
    <row r="25" spans="1:6" x14ac:dyDescent="0.2">
      <c r="A25" s="1" t="s">
        <v>24</v>
      </c>
      <c r="B25" s="1" t="s">
        <v>29</v>
      </c>
    </row>
    <row r="26" spans="1:6" x14ac:dyDescent="0.2">
      <c r="A26" s="1" t="s">
        <v>24</v>
      </c>
      <c r="B26" s="1" t="s">
        <v>129</v>
      </c>
    </row>
    <row r="27" spans="1:6" x14ac:dyDescent="0.2">
      <c r="A27" s="1" t="s">
        <v>24</v>
      </c>
      <c r="B27" s="1" t="s">
        <v>30</v>
      </c>
    </row>
    <row r="28" spans="1:6" x14ac:dyDescent="0.2">
      <c r="A28" s="1" t="s">
        <v>24</v>
      </c>
      <c r="B28" s="1" t="s">
        <v>31</v>
      </c>
    </row>
    <row r="29" spans="1:6" x14ac:dyDescent="0.2">
      <c r="A29" s="1" t="s">
        <v>10</v>
      </c>
      <c r="B29" s="1" t="s">
        <v>86</v>
      </c>
    </row>
    <row r="30" spans="1:6" x14ac:dyDescent="0.2">
      <c r="A30" s="1" t="s">
        <v>11</v>
      </c>
      <c r="B30" s="1" t="s">
        <v>87</v>
      </c>
    </row>
    <row r="31" spans="1:6" x14ac:dyDescent="0.2">
      <c r="A31" s="1" t="s">
        <v>11</v>
      </c>
      <c r="B31" s="1" t="s">
        <v>88</v>
      </c>
    </row>
    <row r="32" spans="1:6" x14ac:dyDescent="0.2">
      <c r="A32" s="1" t="s">
        <v>11</v>
      </c>
      <c r="B32" s="1" t="s">
        <v>89</v>
      </c>
    </row>
    <row r="33" spans="1:5" x14ac:dyDescent="0.2">
      <c r="A33" s="1" t="s">
        <v>11</v>
      </c>
      <c r="B33" s="1" t="s">
        <v>90</v>
      </c>
    </row>
    <row r="34" spans="1:5" x14ac:dyDescent="0.2">
      <c r="A34" s="1" t="s">
        <v>13</v>
      </c>
      <c r="B34" s="1" t="s">
        <v>99</v>
      </c>
    </row>
    <row r="35" spans="1:5" x14ac:dyDescent="0.2">
      <c r="A35" s="1" t="s">
        <v>13</v>
      </c>
      <c r="B35" s="1" t="s">
        <v>91</v>
      </c>
    </row>
    <row r="36" spans="1:5" x14ac:dyDescent="0.2">
      <c r="A36" s="1" t="s">
        <v>14</v>
      </c>
      <c r="B36" s="1" t="s">
        <v>127</v>
      </c>
    </row>
    <row r="37" spans="1:5" x14ac:dyDescent="0.2">
      <c r="A37" s="1" t="s">
        <v>14</v>
      </c>
      <c r="B37" s="1" t="s">
        <v>101</v>
      </c>
    </row>
    <row r="38" spans="1:5" x14ac:dyDescent="0.2">
      <c r="A38" s="1" t="s">
        <v>19</v>
      </c>
      <c r="B38" s="1" t="s">
        <v>100</v>
      </c>
    </row>
    <row r="39" spans="1:5" x14ac:dyDescent="0.2">
      <c r="A39" s="1" t="s">
        <v>19</v>
      </c>
      <c r="B39" s="1" t="s">
        <v>102</v>
      </c>
    </row>
    <row r="40" spans="1:5" x14ac:dyDescent="0.2">
      <c r="A40" s="1" t="s">
        <v>19</v>
      </c>
      <c r="B40" s="1" t="s">
        <v>103</v>
      </c>
    </row>
    <row r="41" spans="1:5" x14ac:dyDescent="0.2">
      <c r="A41" s="1" t="s">
        <v>19</v>
      </c>
      <c r="B41" s="1" t="s">
        <v>104</v>
      </c>
    </row>
    <row r="43" spans="1:5" x14ac:dyDescent="0.2">
      <c r="E43" s="1" t="s">
        <v>77</v>
      </c>
    </row>
    <row r="44" spans="1:5" x14ac:dyDescent="0.2">
      <c r="E44" s="1">
        <v>2024</v>
      </c>
    </row>
    <row r="45" spans="1:5" x14ac:dyDescent="0.2">
      <c r="A45" s="1" t="s">
        <v>37</v>
      </c>
      <c r="E45" s="1">
        <v>2025</v>
      </c>
    </row>
    <row r="46" spans="1:5" ht="9.9" customHeight="1" x14ac:dyDescent="0.2">
      <c r="A46" s="1" t="s">
        <v>38</v>
      </c>
      <c r="E46" s="1">
        <v>2026</v>
      </c>
    </row>
    <row r="47" spans="1:5" ht="9.9" customHeight="1" x14ac:dyDescent="0.2">
      <c r="A47" s="1" t="s">
        <v>39</v>
      </c>
      <c r="E47" s="1">
        <v>2027</v>
      </c>
    </row>
    <row r="48" spans="1:5" ht="9.9" customHeight="1" x14ac:dyDescent="0.2">
      <c r="A48" s="1" t="s">
        <v>40</v>
      </c>
      <c r="E48" s="1">
        <v>2028</v>
      </c>
    </row>
    <row r="49" spans="1:5" ht="9.9" customHeight="1" x14ac:dyDescent="0.2">
      <c r="A49" s="1" t="s">
        <v>41</v>
      </c>
      <c r="E49" s="1">
        <v>2029</v>
      </c>
    </row>
    <row r="50" spans="1:5" ht="9.9" customHeight="1" x14ac:dyDescent="0.2">
      <c r="A50" s="1" t="s">
        <v>42</v>
      </c>
    </row>
    <row r="51" spans="1:5" ht="9.9" customHeight="1" x14ac:dyDescent="0.2">
      <c r="A51" s="1" t="s">
        <v>43</v>
      </c>
    </row>
    <row r="52" spans="1:5" ht="9.9" customHeight="1" x14ac:dyDescent="0.2">
      <c r="A52" s="1" t="s">
        <v>120</v>
      </c>
    </row>
    <row r="53" spans="1:5" ht="9.9" customHeight="1" x14ac:dyDescent="0.2">
      <c r="A53" s="1" t="s">
        <v>121</v>
      </c>
    </row>
    <row r="54" spans="1:5" ht="9.9" customHeight="1" x14ac:dyDescent="0.2">
      <c r="A54" s="1" t="s">
        <v>122</v>
      </c>
    </row>
    <row r="55" spans="1:5" ht="9.9" customHeight="1" x14ac:dyDescent="0.2">
      <c r="A55" s="1" t="s">
        <v>123</v>
      </c>
    </row>
    <row r="56" spans="1:5" ht="9.9" customHeight="1" x14ac:dyDescent="0.2">
      <c r="A56" s="1" t="s">
        <v>124</v>
      </c>
    </row>
    <row r="57" spans="1:5" ht="9.9" customHeight="1" x14ac:dyDescent="0.2">
      <c r="A57" s="1" t="s">
        <v>125</v>
      </c>
    </row>
    <row r="58" spans="1:5" ht="9.9" customHeight="1" x14ac:dyDescent="0.2">
      <c r="A58" s="1" t="s">
        <v>44</v>
      </c>
    </row>
    <row r="59" spans="1:5" ht="9.9" customHeight="1" x14ac:dyDescent="0.2">
      <c r="A59" s="1" t="s">
        <v>118</v>
      </c>
    </row>
    <row r="60" spans="1:5" ht="9.9" customHeight="1" x14ac:dyDescent="0.2">
      <c r="A60" s="1" t="s">
        <v>45</v>
      </c>
    </row>
    <row r="61" spans="1:5" ht="9.9" customHeight="1" x14ac:dyDescent="0.2">
      <c r="A61" s="1" t="s">
        <v>46</v>
      </c>
    </row>
    <row r="62" spans="1:5" ht="9.9" customHeight="1" x14ac:dyDescent="0.2">
      <c r="A62" s="1" t="s">
        <v>47</v>
      </c>
    </row>
    <row r="63" spans="1:5" ht="9.9" customHeight="1" x14ac:dyDescent="0.2">
      <c r="A63" s="1" t="s">
        <v>48</v>
      </c>
    </row>
    <row r="64" spans="1:5" ht="9.9" customHeight="1" x14ac:dyDescent="0.2">
      <c r="A64" s="1" t="s">
        <v>49</v>
      </c>
    </row>
    <row r="65" spans="1:5" ht="9.9" customHeight="1" x14ac:dyDescent="0.2">
      <c r="A65" s="1" t="s">
        <v>50</v>
      </c>
    </row>
    <row r="66" spans="1:5" ht="9.9" customHeight="1" x14ac:dyDescent="0.2">
      <c r="A66" s="1" t="s">
        <v>51</v>
      </c>
      <c r="E66" s="1" t="s">
        <v>4</v>
      </c>
    </row>
    <row r="67" spans="1:5" ht="9.9" customHeight="1" x14ac:dyDescent="0.2">
      <c r="A67" s="1" t="s">
        <v>119</v>
      </c>
      <c r="E67" s="1" t="s">
        <v>84</v>
      </c>
    </row>
    <row r="68" spans="1:5" ht="9.9" customHeight="1" x14ac:dyDescent="0.2">
      <c r="A68" s="1" t="s">
        <v>52</v>
      </c>
      <c r="E68" s="1" t="s">
        <v>109</v>
      </c>
    </row>
    <row r="69" spans="1:5" ht="9.9" customHeight="1" x14ac:dyDescent="0.2">
      <c r="A69" s="1" t="s">
        <v>53</v>
      </c>
    </row>
    <row r="70" spans="1:5" ht="9.9" customHeight="1" x14ac:dyDescent="0.2">
      <c r="A70" s="1" t="s">
        <v>54</v>
      </c>
    </row>
    <row r="71" spans="1:5" ht="9.9" customHeight="1" x14ac:dyDescent="0.2">
      <c r="A71" s="1" t="s">
        <v>55</v>
      </c>
    </row>
    <row r="72" spans="1:5" ht="9.9" customHeight="1" x14ac:dyDescent="0.2">
      <c r="A72" s="1" t="s">
        <v>56</v>
      </c>
    </row>
    <row r="73" spans="1:5" ht="9.9" customHeight="1" x14ac:dyDescent="0.2">
      <c r="A73" s="1" t="s">
        <v>57</v>
      </c>
    </row>
    <row r="74" spans="1:5" ht="9.9" customHeight="1" x14ac:dyDescent="0.2">
      <c r="A74" s="1" t="s">
        <v>58</v>
      </c>
    </row>
    <row r="75" spans="1:5" ht="9.9" customHeight="1" x14ac:dyDescent="0.2">
      <c r="A75" s="1" t="s">
        <v>59</v>
      </c>
    </row>
    <row r="76" spans="1:5" ht="9.9" customHeight="1" x14ac:dyDescent="0.2">
      <c r="A76" s="1" t="s">
        <v>60</v>
      </c>
    </row>
    <row r="77" spans="1:5" ht="9.9" customHeight="1" x14ac:dyDescent="0.2">
      <c r="A77" s="1" t="s">
        <v>61</v>
      </c>
    </row>
    <row r="78" spans="1:5" ht="9.9" customHeight="1" x14ac:dyDescent="0.2">
      <c r="A78" s="1" t="s">
        <v>62</v>
      </c>
    </row>
    <row r="80" spans="1:5" x14ac:dyDescent="0.2">
      <c r="B80" s="1" t="s">
        <v>78</v>
      </c>
    </row>
    <row r="81" spans="2:2" x14ac:dyDescent="0.2">
      <c r="B81" s="1" t="s">
        <v>79</v>
      </c>
    </row>
    <row r="82" spans="2:2" x14ac:dyDescent="0.2">
      <c r="B82" s="1" t="s">
        <v>80</v>
      </c>
    </row>
    <row r="83" spans="2:2" x14ac:dyDescent="0.2">
      <c r="B83" s="1" t="s">
        <v>115</v>
      </c>
    </row>
    <row r="84" spans="2:2" x14ac:dyDescent="0.2">
      <c r="B84" s="1" t="s">
        <v>116</v>
      </c>
    </row>
    <row r="85" spans="2:2" x14ac:dyDescent="0.2">
      <c r="B85" s="1" t="s">
        <v>117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EWELINA</cp:lastModifiedBy>
  <cp:lastPrinted>2026-02-06T09:21:21Z</cp:lastPrinted>
  <dcterms:created xsi:type="dcterms:W3CDTF">2024-02-29T14:27:16Z</dcterms:created>
  <dcterms:modified xsi:type="dcterms:W3CDTF">2026-02-11T09:50:05Z</dcterms:modified>
</cp:coreProperties>
</file>